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AF021C8-C4C3-4D56-8D8D-FD593767EF6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CHEMA OFFERTA" sheetId="1" r:id="rId1"/>
  </sheets>
  <calcPr calcId="181029"/>
</workbook>
</file>

<file path=xl/calcChain.xml><?xml version="1.0" encoding="utf-8"?>
<calcChain xmlns="http://schemas.openxmlformats.org/spreadsheetml/2006/main">
  <c r="F41" i="1" l="1"/>
  <c r="F40" i="1"/>
  <c r="F36" i="1"/>
  <c r="G36" i="1" s="1"/>
  <c r="F32" i="1"/>
  <c r="G32" i="1" s="1"/>
  <c r="F25" i="1"/>
  <c r="F24" i="1"/>
  <c r="F23" i="1"/>
  <c r="F19" i="1"/>
  <c r="F18" i="1"/>
  <c r="F11" i="1"/>
  <c r="F7" i="1"/>
  <c r="F6" i="1"/>
  <c r="F5" i="1"/>
  <c r="G5" i="1" s="1"/>
  <c r="G40" i="1" l="1"/>
  <c r="H40" i="1" s="1"/>
  <c r="H18" i="1"/>
  <c r="G6" i="1"/>
  <c r="H6" i="1" s="1"/>
  <c r="G18" i="1"/>
  <c r="G24" i="1"/>
  <c r="H24" i="1" s="1"/>
  <c r="H5" i="1"/>
  <c r="G7" i="1"/>
  <c r="H7" i="1" s="1"/>
  <c r="G11" i="1"/>
  <c r="H11" i="1" s="1"/>
  <c r="H12" i="1" s="1"/>
  <c r="G19" i="1"/>
  <c r="H19" i="1" s="1"/>
  <c r="G23" i="1"/>
  <c r="H23" i="1" s="1"/>
  <c r="G25" i="1"/>
  <c r="H25" i="1" s="1"/>
  <c r="H32" i="1"/>
  <c r="H33" i="1" s="1"/>
  <c r="H36" i="1"/>
  <c r="H37" i="1" s="1"/>
  <c r="G41" i="1"/>
  <c r="H41" i="1" s="1"/>
  <c r="H26" i="1" l="1"/>
  <c r="H42" i="1"/>
  <c r="H20" i="1"/>
  <c r="H27" i="1" s="1"/>
  <c r="H44" i="1" s="1"/>
  <c r="H43" i="1"/>
  <c r="H8" i="1"/>
  <c r="H13" i="1" s="1"/>
  <c r="H46" i="1" l="1"/>
</calcChain>
</file>

<file path=xl/sharedStrings.xml><?xml version="1.0" encoding="utf-8"?>
<sst xmlns="http://schemas.openxmlformats.org/spreadsheetml/2006/main" count="126" uniqueCount="76">
  <si>
    <t>QUADRO ECONOMICO INTERVENTO 4.1 A REGIA DIRETTA</t>
  </si>
  <si>
    <t>QUADRO ECONOMICO AZIONE A - LABORATORI PARTECIPATI</t>
  </si>
  <si>
    <t>Output</t>
  </si>
  <si>
    <t>Attività A1 - Piano di comunicazione</t>
  </si>
  <si>
    <t>Relazione Tecnica</t>
  </si>
  <si>
    <t>#</t>
  </si>
  <si>
    <t>Voce di spesa</t>
  </si>
  <si>
    <t>Quantità</t>
  </si>
  <si>
    <t>Costo unitario</t>
  </si>
  <si>
    <t>Costo Imponibile</t>
  </si>
  <si>
    <t>IVA</t>
  </si>
  <si>
    <t>Costo Totale</t>
  </si>
  <si>
    <t>Descrizione</t>
  </si>
  <si>
    <t>Q.tà</t>
  </si>
  <si>
    <t>A1.1</t>
  </si>
  <si>
    <t>Creazione e gestione database stakeholder</t>
  </si>
  <si>
    <t>Creazione di un database dgli stakholder pubblici e privati da coinvolgere nella costruzione della rete di valorizzazione</t>
  </si>
  <si>
    <t>A1.2</t>
  </si>
  <si>
    <t>Strumenti di comunicazione progetto</t>
  </si>
  <si>
    <t>Pagina web Laboratori Partecipativi
Profili Social Media</t>
  </si>
  <si>
    <t>A1.3</t>
  </si>
  <si>
    <t>Kit informativo (cartellina, penna, bloc notes)</t>
  </si>
  <si>
    <t xml:space="preserve">Un kit è composto da:                                                                                                                                                                          1 cartellina plastificata A4 colori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bloc  notes A4 50 pag. personalizzato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 penna personalizzata                                                                                                                                                                       1 shopper in cotone con logo bicolore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</si>
  <si>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TOTALE ATTIVITA' A1</t>
  </si>
  <si>
    <t>Attività A2- Realizzazione laboratori partecipativi</t>
  </si>
  <si>
    <t>A2.1</t>
  </si>
  <si>
    <t>Progettazione, gestione e realizzazione di laboratori partecipativi</t>
  </si>
  <si>
    <r>
      <rPr>
        <sz val="8"/>
        <rFont val="Calibri"/>
        <family val="2"/>
      </rPr>
      <t xml:space="preserve">n7 laboratori partecipati in ognuno delle città del GAL </t>
    </r>
    <r>
      <rPr>
        <sz val="8"/>
        <rFont val="Calibri"/>
        <family val="2"/>
        <scheme val="minor"/>
      </rPr>
      <t xml:space="preserve">
n.1 laboratorio finale di diffusione dei risultati
n.1 report finale </t>
    </r>
  </si>
  <si>
    <t>TOTALE ATTIVITA' A2</t>
  </si>
  <si>
    <t>TOTALE PROGETTO AZIONE A</t>
  </si>
  <si>
    <t>QUADRO ECONOMICO AZIONE B - Networking eccellenze culturali materiali ed immateriali</t>
  </si>
  <si>
    <t>Attività B1 - Creazione e formalizzazione network locale</t>
  </si>
  <si>
    <t>B1.1</t>
  </si>
  <si>
    <t>Progettazione e redazione Masterplan di valorizzazione</t>
  </si>
  <si>
    <t>Masterplan strategico: Piano di valorizzazione triennale della Rete</t>
  </si>
  <si>
    <t>B1.2</t>
  </si>
  <si>
    <t>Redazione e sottoscrizione Accordo di Valorizzazione</t>
  </si>
  <si>
    <t>Redazione Accordo di Valorizzazione</t>
  </si>
  <si>
    <t>TOTALE ATTIVITA' B1</t>
  </si>
  <si>
    <t>Attività B2 - Progetto di identità visiva</t>
  </si>
  <si>
    <t>B2.1</t>
  </si>
  <si>
    <t xml:space="preserve">Marchio, logotipo e sistema di identità visiva Rete </t>
  </si>
  <si>
    <t xml:space="preserve"> Concept/idea; marchio/logotipo; elementi grafici; applicazioni (mockup)                                                           Manuale di identità visiva                                                                                                                                                                 File vettoriali e raster: utilizzo web, social, grafica promozionale, ecc....                                                                                                                                                                          </t>
  </si>
  <si>
    <t>1</t>
  </si>
  <si>
    <t>B2.2</t>
  </si>
  <si>
    <t>Archivio fotografico patrimonio materiale e immateriale</t>
  </si>
  <si>
    <t>Realizzazione n.150 foto (20% aeree/drone): Formato RAW e TIFF (Alta e Bassa risoluzione)</t>
  </si>
  <si>
    <t>B2.3</t>
  </si>
  <si>
    <t>Kit materiale promozionale</t>
  </si>
  <si>
    <t xml:space="preserve">Un kit è composto da:                                                                                                                                                                          100 cartelline A4 colori                                                                                                                                                                                                                                                                                                                                       100 bloc notes personalizzati 50 pag.                                                                                                                                                           100 locandine A3 a colori                                                                                                                                                                  100 penne personalizzate                                                                                                                                                                        100 shopper in cotone con logo bicolore                                                                                                                                                 1 roll up autoavvolgente colori                                                                                                                                                     3  poster a colori plastificati 70x100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</si>
  <si>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TOTALE ATTIVITA' B2</t>
  </si>
  <si>
    <t xml:space="preserve">TOTALE AZIONE B </t>
  </si>
  <si>
    <t xml:space="preserve">QUADRO ECONOMICO AZIONE C - Strategia di promozione e valorizzazione del patrimonio </t>
  </si>
  <si>
    <t>Attività C1 - Daunia Rurale Creative Hackaton</t>
  </si>
  <si>
    <t>C1.1</t>
  </si>
  <si>
    <t xml:space="preserve"> Progettazione, organizzazione e realizzazione hackaton</t>
  </si>
  <si>
    <t>TOTALE ATTIVITA' C1</t>
  </si>
  <si>
    <t>Attività C2 - Sito Web e Social Media</t>
  </si>
  <si>
    <t>C2.1</t>
  </si>
  <si>
    <t>Progettazione e realizzazione sito web e social media</t>
  </si>
  <si>
    <t>Sito Web
Profili Social Media</t>
  </si>
  <si>
    <t>TOTALE ATTIVITA' C2</t>
  </si>
  <si>
    <t>Attività C3 - Strumenti promo-pubblicitari integrati</t>
  </si>
  <si>
    <t>C3.1</t>
  </si>
  <si>
    <t>Brochure  promozionale</t>
  </si>
  <si>
    <t>Brochure promozionale del tipo guida cartacea che racconti il patrimonio materiale ed immateriale dell’Alto Tavoliere e i nodi che lo compongono. A titolo esemplificativo si può indicare una pubblicazione in A5 (14,8 cm x 21 cm), carta uso mano da 130gr. e copertina plastificata, interamente in quadricromia, di circa 24 pagine</t>
  </si>
  <si>
    <t>C3.2</t>
  </si>
  <si>
    <t>Video promozionale</t>
  </si>
  <si>
    <t>Video promozionale di circa 8 minuti con un montaggio alternativo di una versione breve da max 3 minuti e una pillola da 30 secondi, da utilizzare nelle varie sedi promozionali e istituzionali e ad uso dei mass media</t>
  </si>
  <si>
    <t>TOTALE ATTIVITA' C3</t>
  </si>
  <si>
    <t xml:space="preserve">TOTALE AZIONE C </t>
  </si>
  <si>
    <t>TOTALE AZIONE B-C PIC 4.1</t>
  </si>
  <si>
    <t xml:space="preserve">TOTALE PIC 4.1 </t>
  </si>
  <si>
    <t>DATA</t>
  </si>
  <si>
    <t>FIRMA</t>
  </si>
  <si>
    <t xml:space="preserve">Selezione min. 10 max n.20 creativi
Creazione e gestione di n.4 gruppi di lavoro
Istituzione premio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</si>
</sst>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6" fillId="8" borderId="1" xfId="2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5" fontId="6" fillId="8" borderId="1" xfId="0" applyNumberFormat="1" applyFont="1" applyFill="1" applyBorder="1" applyAlignment="1">
      <alignment horizontal="center" vertical="center"/>
    </xf>
    <xf numFmtId="165" fontId="4" fillId="9" borderId="1" xfId="0" applyNumberFormat="1" applyFont="1" applyFill="1" applyBorder="1"/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49" fontId="8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165" fontId="6" fillId="0" borderId="4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6" fontId="8" fillId="0" borderId="0" xfId="1" applyNumberFormat="1" applyFont="1" applyAlignment="1">
      <alignment horizontal="center" vertical="center" wrapText="1"/>
    </xf>
    <xf numFmtId="165" fontId="4" fillId="7" borderId="1" xfId="0" applyNumberFormat="1" applyFont="1" applyFill="1" applyBorder="1"/>
    <xf numFmtId="0" fontId="0" fillId="0" borderId="1" xfId="0" applyBorder="1"/>
    <xf numFmtId="165" fontId="3" fillId="6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8" borderId="3" xfId="0" applyFont="1" applyFill="1" applyBorder="1" applyAlignment="1">
      <alignment horizontal="right" vertical="center" wrapText="1"/>
    </xf>
    <xf numFmtId="0" fontId="6" fillId="8" borderId="5" xfId="0" applyFont="1" applyFill="1" applyBorder="1" applyAlignment="1">
      <alignment horizontal="right" vertical="center" wrapText="1"/>
    </xf>
    <xf numFmtId="0" fontId="6" fillId="8" borderId="4" xfId="0" applyFont="1" applyFill="1" applyBorder="1" applyAlignment="1">
      <alignment horizontal="right" vertical="center" wrapText="1"/>
    </xf>
    <xf numFmtId="0" fontId="4" fillId="9" borderId="3" xfId="0" applyFont="1" applyFill="1" applyBorder="1" applyAlignment="1">
      <alignment horizontal="right" vertical="center" wrapText="1"/>
    </xf>
    <xf numFmtId="0" fontId="4" fillId="9" borderId="5" xfId="0" applyFont="1" applyFill="1" applyBorder="1" applyAlignment="1">
      <alignment horizontal="right" vertical="center" wrapText="1"/>
    </xf>
    <xf numFmtId="0" fontId="4" fillId="9" borderId="4" xfId="0" applyFont="1" applyFill="1" applyBorder="1" applyAlignment="1">
      <alignment horizontal="right" vertical="center" wrapText="1"/>
    </xf>
    <xf numFmtId="0" fontId="4" fillId="7" borderId="3" xfId="0" applyFont="1" applyFill="1" applyBorder="1" applyAlignment="1">
      <alignment horizontal="right" vertical="center" wrapText="1"/>
    </xf>
    <xf numFmtId="0" fontId="4" fillId="7" borderId="5" xfId="0" applyFont="1" applyFill="1" applyBorder="1" applyAlignment="1">
      <alignment horizontal="right" vertical="center" wrapText="1"/>
    </xf>
    <xf numFmtId="0" fontId="4" fillId="7" borderId="4" xfId="0" applyFont="1" applyFill="1" applyBorder="1" applyAlignment="1">
      <alignment horizontal="right" vertical="center" wrapText="1"/>
    </xf>
    <xf numFmtId="0" fontId="3" fillId="6" borderId="3" xfId="0" applyFont="1" applyFill="1" applyBorder="1" applyAlignment="1">
      <alignment horizontal="right" vertical="center"/>
    </xf>
    <xf numFmtId="0" fontId="3" fillId="6" borderId="5" xfId="0" applyFont="1" applyFill="1" applyBorder="1" applyAlignment="1">
      <alignment horizontal="right" vertical="center"/>
    </xf>
    <xf numFmtId="0" fontId="3" fillId="6" borderId="4" xfId="0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A22" workbookViewId="0">
      <selection activeCell="I32" sqref="I32"/>
    </sheetView>
  </sheetViews>
  <sheetFormatPr defaultRowHeight="14.4" x14ac:dyDescent="0.3"/>
  <cols>
    <col min="1" max="1" width="7.33203125" customWidth="1"/>
    <col min="2" max="2" width="40.33203125" customWidth="1"/>
    <col min="3" max="3" width="11.33203125" customWidth="1"/>
    <col min="4" max="4" width="11.6640625" customWidth="1"/>
    <col min="5" max="7" width="13.109375" customWidth="1"/>
    <col min="8" max="8" width="18.5546875" customWidth="1"/>
    <col min="9" max="9" width="37.6640625" customWidth="1"/>
    <col min="10" max="10" width="7.44140625" customWidth="1"/>
  </cols>
  <sheetData>
    <row r="1" spans="1:10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18" x14ac:dyDescent="0.3">
      <c r="A2" s="60" t="s">
        <v>1</v>
      </c>
      <c r="B2" s="60"/>
      <c r="C2" s="60"/>
      <c r="D2" s="60"/>
      <c r="E2" s="60"/>
      <c r="F2" s="60"/>
      <c r="G2" s="60"/>
      <c r="H2" s="60"/>
      <c r="I2" s="51" t="s">
        <v>2</v>
      </c>
      <c r="J2" s="51"/>
    </row>
    <row r="3" spans="1:10" ht="15.6" x14ac:dyDescent="0.3">
      <c r="A3" s="58" t="s">
        <v>3</v>
      </c>
      <c r="B3" s="58"/>
      <c r="C3" s="58"/>
      <c r="D3" s="58"/>
      <c r="E3" s="58"/>
      <c r="F3" s="58"/>
      <c r="G3" s="58"/>
      <c r="H3" s="58"/>
      <c r="I3" s="52" t="s">
        <v>4</v>
      </c>
      <c r="J3" s="53"/>
    </row>
    <row r="4" spans="1:10" ht="31.2" x14ac:dyDescent="0.3">
      <c r="A4" s="1" t="s">
        <v>5</v>
      </c>
      <c r="B4" s="50" t="s">
        <v>6</v>
      </c>
      <c r="C4" s="50"/>
      <c r="D4" s="1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3" t="s">
        <v>12</v>
      </c>
      <c r="J4" s="3" t="s">
        <v>13</v>
      </c>
    </row>
    <row r="5" spans="1:10" ht="30.6" x14ac:dyDescent="0.3">
      <c r="A5" s="4" t="s">
        <v>14</v>
      </c>
      <c r="B5" s="57" t="s">
        <v>15</v>
      </c>
      <c r="C5" s="57"/>
      <c r="D5" s="5">
        <v>1</v>
      </c>
      <c r="E5" s="6"/>
      <c r="F5" s="6">
        <f>D5*E5</f>
        <v>0</v>
      </c>
      <c r="G5" s="6">
        <f>F5*22%</f>
        <v>0</v>
      </c>
      <c r="H5" s="6">
        <f>SUM(F5:G5)</f>
        <v>0</v>
      </c>
      <c r="I5" s="7" t="s">
        <v>16</v>
      </c>
      <c r="J5" s="8">
        <v>1</v>
      </c>
    </row>
    <row r="6" spans="1:10" ht="20.399999999999999" x14ac:dyDescent="0.3">
      <c r="A6" s="4" t="s">
        <v>17</v>
      </c>
      <c r="B6" s="57" t="s">
        <v>18</v>
      </c>
      <c r="C6" s="57"/>
      <c r="D6" s="5">
        <v>1</v>
      </c>
      <c r="E6" s="6"/>
      <c r="F6" s="6">
        <f t="shared" ref="F6:F7" si="0">D6*E6</f>
        <v>0</v>
      </c>
      <c r="G6" s="6">
        <f t="shared" ref="G6:G7" si="1">F6*22%</f>
        <v>0</v>
      </c>
      <c r="H6" s="6">
        <f t="shared" ref="H6:H7" si="2">SUM(F6:G6)</f>
        <v>0</v>
      </c>
      <c r="I6" s="7" t="s">
        <v>19</v>
      </c>
      <c r="J6" s="8">
        <v>1</v>
      </c>
    </row>
    <row r="7" spans="1:10" ht="51" x14ac:dyDescent="0.3">
      <c r="A7" s="4" t="s">
        <v>20</v>
      </c>
      <c r="B7" s="57" t="s">
        <v>21</v>
      </c>
      <c r="C7" s="57"/>
      <c r="D7" s="4">
        <v>180</v>
      </c>
      <c r="E7" s="9"/>
      <c r="F7" s="6">
        <f t="shared" si="0"/>
        <v>0</v>
      </c>
      <c r="G7" s="6">
        <f t="shared" si="1"/>
        <v>0</v>
      </c>
      <c r="H7" s="6">
        <f t="shared" si="2"/>
        <v>0</v>
      </c>
      <c r="I7" s="7" t="s">
        <v>22</v>
      </c>
      <c r="J7" s="8">
        <v>180</v>
      </c>
    </row>
    <row r="8" spans="1:10" ht="15.6" x14ac:dyDescent="0.3">
      <c r="A8" s="35" t="s">
        <v>23</v>
      </c>
      <c r="B8" s="36"/>
      <c r="C8" s="36"/>
      <c r="D8" s="36"/>
      <c r="E8" s="36"/>
      <c r="F8" s="36"/>
      <c r="G8" s="37"/>
      <c r="H8" s="10">
        <f>SUM(H5:H7)</f>
        <v>0</v>
      </c>
      <c r="I8" s="11"/>
      <c r="J8" s="12"/>
    </row>
    <row r="9" spans="1:10" ht="15.6" x14ac:dyDescent="0.3">
      <c r="A9" s="58" t="s">
        <v>24</v>
      </c>
      <c r="B9" s="58"/>
      <c r="C9" s="58"/>
      <c r="D9" s="58"/>
      <c r="E9" s="58"/>
      <c r="F9" s="58"/>
      <c r="G9" s="58"/>
      <c r="H9" s="58"/>
      <c r="I9" s="11"/>
      <c r="J9" s="12"/>
    </row>
    <row r="10" spans="1:10" ht="31.2" x14ac:dyDescent="0.3">
      <c r="A10" s="1" t="s">
        <v>5</v>
      </c>
      <c r="B10" s="50" t="s">
        <v>6</v>
      </c>
      <c r="C10" s="50"/>
      <c r="D10" s="1" t="s">
        <v>7</v>
      </c>
      <c r="E10" s="2" t="s">
        <v>8</v>
      </c>
      <c r="F10" s="2" t="s">
        <v>9</v>
      </c>
      <c r="G10" s="2" t="s">
        <v>10</v>
      </c>
      <c r="H10" s="2" t="s">
        <v>11</v>
      </c>
      <c r="I10" s="11"/>
      <c r="J10" s="12"/>
    </row>
    <row r="11" spans="1:10" ht="30.6" x14ac:dyDescent="0.3">
      <c r="A11" s="13" t="s">
        <v>25</v>
      </c>
      <c r="B11" s="34" t="s">
        <v>26</v>
      </c>
      <c r="C11" s="34"/>
      <c r="D11" s="13">
        <v>8</v>
      </c>
      <c r="E11" s="14"/>
      <c r="F11" s="6">
        <f>D11*E11</f>
        <v>0</v>
      </c>
      <c r="G11" s="6">
        <f>F11*22%</f>
        <v>0</v>
      </c>
      <c r="H11" s="6">
        <f>SUM(F11:G11)</f>
        <v>0</v>
      </c>
      <c r="I11" s="15" t="s">
        <v>27</v>
      </c>
      <c r="J11" s="8">
        <v>8</v>
      </c>
    </row>
    <row r="12" spans="1:10" ht="15.6" x14ac:dyDescent="0.3">
      <c r="A12" s="35" t="s">
        <v>28</v>
      </c>
      <c r="B12" s="36"/>
      <c r="C12" s="36"/>
      <c r="D12" s="36"/>
      <c r="E12" s="36"/>
      <c r="F12" s="36"/>
      <c r="G12" s="37"/>
      <c r="H12" s="16">
        <f>H11</f>
        <v>0</v>
      </c>
      <c r="I12" s="11"/>
      <c r="J12" s="12"/>
    </row>
    <row r="13" spans="1:10" ht="18" x14ac:dyDescent="0.35">
      <c r="A13" s="38" t="s">
        <v>29</v>
      </c>
      <c r="B13" s="39"/>
      <c r="C13" s="39"/>
      <c r="D13" s="39"/>
      <c r="E13" s="39"/>
      <c r="F13" s="39"/>
      <c r="G13" s="40"/>
      <c r="H13" s="17">
        <f>SUM(H8,H12)</f>
        <v>0</v>
      </c>
      <c r="I13" s="11"/>
      <c r="J13" s="12"/>
    </row>
    <row r="14" spans="1:10" x14ac:dyDescent="0.3">
      <c r="A14" s="4"/>
      <c r="I14" s="11"/>
      <c r="J14" s="12"/>
    </row>
    <row r="15" spans="1:10" ht="18" x14ac:dyDescent="0.3">
      <c r="A15" s="54" t="s">
        <v>30</v>
      </c>
      <c r="B15" s="55"/>
      <c r="C15" s="55"/>
      <c r="D15" s="55"/>
      <c r="E15" s="55"/>
      <c r="F15" s="55"/>
      <c r="G15" s="55"/>
      <c r="H15" s="56"/>
      <c r="I15" s="51" t="s">
        <v>2</v>
      </c>
      <c r="J15" s="51"/>
    </row>
    <row r="16" spans="1:10" ht="15.6" x14ac:dyDescent="0.3">
      <c r="A16" s="47" t="s">
        <v>31</v>
      </c>
      <c r="B16" s="48"/>
      <c r="C16" s="48"/>
      <c r="D16" s="48"/>
      <c r="E16" s="48"/>
      <c r="F16" s="48"/>
      <c r="G16" s="48"/>
      <c r="H16" s="49"/>
      <c r="I16" s="52" t="s">
        <v>4</v>
      </c>
      <c r="J16" s="53"/>
    </row>
    <row r="17" spans="1:10" ht="31.2" x14ac:dyDescent="0.3">
      <c r="A17" s="1" t="s">
        <v>5</v>
      </c>
      <c r="B17" s="50" t="s">
        <v>6</v>
      </c>
      <c r="C17" s="50"/>
      <c r="D17" s="1" t="s">
        <v>7</v>
      </c>
      <c r="E17" s="2" t="s">
        <v>8</v>
      </c>
      <c r="F17" s="2" t="s">
        <v>9</v>
      </c>
      <c r="G17" s="2" t="s">
        <v>10</v>
      </c>
      <c r="H17" s="2" t="s">
        <v>11</v>
      </c>
      <c r="I17" s="3" t="s">
        <v>12</v>
      </c>
      <c r="J17" s="3" t="s">
        <v>13</v>
      </c>
    </row>
    <row r="18" spans="1:10" ht="20.399999999999999" x14ac:dyDescent="0.3">
      <c r="A18" s="13" t="s">
        <v>32</v>
      </c>
      <c r="B18" s="34" t="s">
        <v>33</v>
      </c>
      <c r="C18" s="34"/>
      <c r="D18" s="13">
        <v>1</v>
      </c>
      <c r="E18" s="18"/>
      <c r="F18" s="6">
        <f t="shared" ref="F18:F19" si="3">D18*E18</f>
        <v>0</v>
      </c>
      <c r="G18" s="6">
        <f t="shared" ref="G18:G19" si="4">F18*22%</f>
        <v>0</v>
      </c>
      <c r="H18" s="6">
        <f t="shared" ref="H18:H19" si="5">SUM(F18:G18)</f>
        <v>0</v>
      </c>
      <c r="I18" s="15" t="s">
        <v>34</v>
      </c>
      <c r="J18" s="8">
        <v>1</v>
      </c>
    </row>
    <row r="19" spans="1:10" x14ac:dyDescent="0.3">
      <c r="A19" s="13" t="s">
        <v>35</v>
      </c>
      <c r="B19" s="34" t="s">
        <v>36</v>
      </c>
      <c r="C19" s="34"/>
      <c r="D19" s="13">
        <v>1</v>
      </c>
      <c r="E19" s="18"/>
      <c r="F19" s="6">
        <f t="shared" si="3"/>
        <v>0</v>
      </c>
      <c r="G19" s="6">
        <f t="shared" si="4"/>
        <v>0</v>
      </c>
      <c r="H19" s="6">
        <f t="shared" si="5"/>
        <v>0</v>
      </c>
      <c r="I19" s="15" t="s">
        <v>37</v>
      </c>
      <c r="J19" s="8">
        <v>1</v>
      </c>
    </row>
    <row r="20" spans="1:10" ht="15.6" x14ac:dyDescent="0.3">
      <c r="A20" s="35" t="s">
        <v>38</v>
      </c>
      <c r="B20" s="36"/>
      <c r="C20" s="36"/>
      <c r="D20" s="36"/>
      <c r="E20" s="36"/>
      <c r="F20" s="36"/>
      <c r="G20" s="37"/>
      <c r="H20" s="10">
        <f>SUM(H18:H19)</f>
        <v>0</v>
      </c>
      <c r="I20" s="11"/>
      <c r="J20" s="12"/>
    </row>
    <row r="21" spans="1:10" ht="15.6" x14ac:dyDescent="0.3">
      <c r="A21" s="47" t="s">
        <v>39</v>
      </c>
      <c r="B21" s="48"/>
      <c r="C21" s="48"/>
      <c r="D21" s="48"/>
      <c r="E21" s="48"/>
      <c r="F21" s="48"/>
      <c r="G21" s="48"/>
      <c r="H21" s="49"/>
      <c r="I21" s="11"/>
      <c r="J21" s="12"/>
    </row>
    <row r="22" spans="1:10" ht="31.2" x14ac:dyDescent="0.3">
      <c r="A22" s="1" t="s">
        <v>5</v>
      </c>
      <c r="B22" s="50" t="s">
        <v>6</v>
      </c>
      <c r="C22" s="50"/>
      <c r="D22" s="1" t="s">
        <v>7</v>
      </c>
      <c r="E22" s="2" t="s">
        <v>8</v>
      </c>
      <c r="F22" s="2" t="s">
        <v>9</v>
      </c>
      <c r="G22" s="2" t="s">
        <v>10</v>
      </c>
      <c r="H22" s="2" t="s">
        <v>11</v>
      </c>
      <c r="I22" s="11"/>
      <c r="J22" s="12"/>
    </row>
    <row r="23" spans="1:10" ht="51" x14ac:dyDescent="0.3">
      <c r="A23" s="13" t="s">
        <v>40</v>
      </c>
      <c r="B23" s="34" t="s">
        <v>41</v>
      </c>
      <c r="C23" s="34"/>
      <c r="D23" s="13">
        <v>1</v>
      </c>
      <c r="E23" s="19"/>
      <c r="F23" s="6">
        <f t="shared" ref="F23:F25" si="6">D23*E23</f>
        <v>0</v>
      </c>
      <c r="G23" s="6">
        <f t="shared" ref="G23:G25" si="7">F23*22%</f>
        <v>0</v>
      </c>
      <c r="H23" s="6">
        <f t="shared" ref="H23:H25" si="8">SUM(F23:G23)</f>
        <v>0</v>
      </c>
      <c r="I23" s="20" t="s">
        <v>42</v>
      </c>
      <c r="J23" s="21" t="s">
        <v>43</v>
      </c>
    </row>
    <row r="24" spans="1:10" ht="20.399999999999999" x14ac:dyDescent="0.3">
      <c r="A24" s="13" t="s">
        <v>44</v>
      </c>
      <c r="B24" s="34" t="s">
        <v>45</v>
      </c>
      <c r="C24" s="34"/>
      <c r="D24" s="13">
        <v>1</v>
      </c>
      <c r="E24" s="18"/>
      <c r="F24" s="6">
        <f t="shared" si="6"/>
        <v>0</v>
      </c>
      <c r="G24" s="6">
        <f t="shared" si="7"/>
        <v>0</v>
      </c>
      <c r="H24" s="6">
        <f t="shared" si="8"/>
        <v>0</v>
      </c>
      <c r="I24" s="15" t="s">
        <v>46</v>
      </c>
      <c r="J24" s="21">
        <v>1</v>
      </c>
    </row>
    <row r="25" spans="1:10" ht="81.599999999999994" x14ac:dyDescent="0.3">
      <c r="A25" s="13" t="s">
        <v>47</v>
      </c>
      <c r="B25" s="34" t="s">
        <v>48</v>
      </c>
      <c r="C25" s="34"/>
      <c r="D25" s="13">
        <v>8</v>
      </c>
      <c r="E25" s="18"/>
      <c r="F25" s="6">
        <f t="shared" si="6"/>
        <v>0</v>
      </c>
      <c r="G25" s="6">
        <f t="shared" si="7"/>
        <v>0</v>
      </c>
      <c r="H25" s="6">
        <f t="shared" si="8"/>
        <v>0</v>
      </c>
      <c r="I25" s="7" t="s">
        <v>49</v>
      </c>
      <c r="J25" s="8">
        <v>8</v>
      </c>
    </row>
    <row r="26" spans="1:10" ht="15.6" x14ac:dyDescent="0.3">
      <c r="A26" s="35" t="s">
        <v>50</v>
      </c>
      <c r="B26" s="36"/>
      <c r="C26" s="36"/>
      <c r="D26" s="36"/>
      <c r="E26" s="36"/>
      <c r="F26" s="36"/>
      <c r="G26" s="37"/>
      <c r="H26" s="10">
        <f>SUM(H23:H25)</f>
        <v>0</v>
      </c>
      <c r="J26" s="4"/>
    </row>
    <row r="27" spans="1:10" ht="18" x14ac:dyDescent="0.35">
      <c r="A27" s="38" t="s">
        <v>51</v>
      </c>
      <c r="B27" s="39"/>
      <c r="C27" s="39"/>
      <c r="D27" s="39"/>
      <c r="E27" s="39"/>
      <c r="F27" s="39"/>
      <c r="G27" s="40"/>
      <c r="H27" s="17">
        <f>SUM(H20,H26)</f>
        <v>0</v>
      </c>
      <c r="J27" s="4"/>
    </row>
    <row r="28" spans="1:10" ht="15.6" x14ac:dyDescent="0.3">
      <c r="A28" s="22"/>
      <c r="B28" s="23"/>
      <c r="C28" s="23"/>
      <c r="D28" s="23"/>
      <c r="E28" s="23"/>
      <c r="F28" s="23"/>
      <c r="G28" s="23"/>
      <c r="H28" s="24"/>
      <c r="J28" s="4"/>
    </row>
    <row r="29" spans="1:10" ht="18" x14ac:dyDescent="0.3">
      <c r="A29" s="54" t="s">
        <v>52</v>
      </c>
      <c r="B29" s="55"/>
      <c r="C29" s="55"/>
      <c r="D29" s="55"/>
      <c r="E29" s="55"/>
      <c r="F29" s="55"/>
      <c r="G29" s="55"/>
      <c r="H29" s="56"/>
      <c r="I29" s="51" t="s">
        <v>2</v>
      </c>
      <c r="J29" s="51"/>
    </row>
    <row r="30" spans="1:10" ht="15.6" x14ac:dyDescent="0.3">
      <c r="A30" s="47" t="s">
        <v>53</v>
      </c>
      <c r="B30" s="48"/>
      <c r="C30" s="48"/>
      <c r="D30" s="48"/>
      <c r="E30" s="48"/>
      <c r="F30" s="48"/>
      <c r="G30" s="48"/>
      <c r="H30" s="49"/>
      <c r="I30" s="52" t="s">
        <v>4</v>
      </c>
      <c r="J30" s="53"/>
    </row>
    <row r="31" spans="1:10" ht="31.2" x14ac:dyDescent="0.3">
      <c r="A31" s="1" t="s">
        <v>5</v>
      </c>
      <c r="B31" s="50" t="s">
        <v>6</v>
      </c>
      <c r="C31" s="50"/>
      <c r="D31" s="1" t="s">
        <v>7</v>
      </c>
      <c r="E31" s="2" t="s">
        <v>8</v>
      </c>
      <c r="F31" s="2" t="s">
        <v>9</v>
      </c>
      <c r="G31" s="2" t="s">
        <v>10</v>
      </c>
      <c r="H31" s="2" t="s">
        <v>11</v>
      </c>
      <c r="I31" s="3" t="s">
        <v>12</v>
      </c>
      <c r="J31" s="3" t="s">
        <v>13</v>
      </c>
    </row>
    <row r="32" spans="1:10" ht="30.6" x14ac:dyDescent="0.3">
      <c r="A32" s="13" t="s">
        <v>54</v>
      </c>
      <c r="B32" s="34" t="s">
        <v>55</v>
      </c>
      <c r="C32" s="34"/>
      <c r="D32" s="13">
        <v>1</v>
      </c>
      <c r="E32" s="18"/>
      <c r="F32" s="6">
        <f t="shared" ref="F32" si="9">D32*E32</f>
        <v>0</v>
      </c>
      <c r="G32" s="6">
        <f t="shared" ref="G32" si="10">F32*22%</f>
        <v>0</v>
      </c>
      <c r="H32" s="6">
        <f t="shared" ref="H32" si="11">SUM(F32:G32)</f>
        <v>0</v>
      </c>
      <c r="I32" s="25" t="s">
        <v>75</v>
      </c>
      <c r="J32" s="26">
        <v>1</v>
      </c>
    </row>
    <row r="33" spans="1:10" ht="15.6" x14ac:dyDescent="0.3">
      <c r="A33" s="35" t="s">
        <v>56</v>
      </c>
      <c r="B33" s="36"/>
      <c r="C33" s="36"/>
      <c r="D33" s="36"/>
      <c r="E33" s="36"/>
      <c r="F33" s="36"/>
      <c r="G33" s="37"/>
      <c r="H33" s="10">
        <f>H32</f>
        <v>0</v>
      </c>
      <c r="J33" s="4"/>
    </row>
    <row r="34" spans="1:10" ht="15.6" x14ac:dyDescent="0.3">
      <c r="A34" s="47" t="s">
        <v>57</v>
      </c>
      <c r="B34" s="48"/>
      <c r="C34" s="48"/>
      <c r="D34" s="48"/>
      <c r="E34" s="48"/>
      <c r="F34" s="48"/>
      <c r="G34" s="48"/>
      <c r="H34" s="49"/>
      <c r="J34" s="4"/>
    </row>
    <row r="35" spans="1:10" ht="31.2" x14ac:dyDescent="0.3">
      <c r="A35" s="1" t="s">
        <v>5</v>
      </c>
      <c r="B35" s="50" t="s">
        <v>6</v>
      </c>
      <c r="C35" s="50"/>
      <c r="D35" s="1" t="s">
        <v>7</v>
      </c>
      <c r="E35" s="2" t="s">
        <v>8</v>
      </c>
      <c r="F35" s="2" t="s">
        <v>9</v>
      </c>
      <c r="G35" s="2" t="s">
        <v>10</v>
      </c>
      <c r="H35" s="2" t="s">
        <v>11</v>
      </c>
      <c r="J35" s="4"/>
    </row>
    <row r="36" spans="1:10" ht="20.399999999999999" x14ac:dyDescent="0.3">
      <c r="A36" s="13" t="s">
        <v>58</v>
      </c>
      <c r="B36" s="34" t="s">
        <v>59</v>
      </c>
      <c r="C36" s="34"/>
      <c r="D36" s="13">
        <v>1</v>
      </c>
      <c r="E36" s="19"/>
      <c r="F36" s="6">
        <f t="shared" ref="F36" si="12">D36*E36</f>
        <v>0</v>
      </c>
      <c r="G36" s="6">
        <f t="shared" ref="G36" si="13">F36*22%</f>
        <v>0</v>
      </c>
      <c r="H36" s="6">
        <f t="shared" ref="H36" si="14">SUM(F36:G36)</f>
        <v>0</v>
      </c>
      <c r="I36" s="25" t="s">
        <v>60</v>
      </c>
      <c r="J36" s="26">
        <v>1</v>
      </c>
    </row>
    <row r="37" spans="1:10" ht="15.6" x14ac:dyDescent="0.3">
      <c r="A37" s="35" t="s">
        <v>61</v>
      </c>
      <c r="B37" s="36"/>
      <c r="C37" s="36"/>
      <c r="D37" s="36"/>
      <c r="E37" s="36"/>
      <c r="F37" s="36"/>
      <c r="G37" s="37"/>
      <c r="H37" s="10">
        <f>H36</f>
        <v>0</v>
      </c>
      <c r="J37" s="4"/>
    </row>
    <row r="38" spans="1:10" ht="15.6" x14ac:dyDescent="0.3">
      <c r="A38" s="47" t="s">
        <v>62</v>
      </c>
      <c r="B38" s="48"/>
      <c r="C38" s="48"/>
      <c r="D38" s="48"/>
      <c r="E38" s="48"/>
      <c r="F38" s="48"/>
      <c r="G38" s="48"/>
      <c r="H38" s="49"/>
      <c r="J38" s="4"/>
    </row>
    <row r="39" spans="1:10" ht="31.2" x14ac:dyDescent="0.3">
      <c r="A39" s="1" t="s">
        <v>5</v>
      </c>
      <c r="B39" s="50" t="s">
        <v>6</v>
      </c>
      <c r="C39" s="50"/>
      <c r="D39" s="1" t="s">
        <v>7</v>
      </c>
      <c r="E39" s="2" t="s">
        <v>8</v>
      </c>
      <c r="F39" s="2" t="s">
        <v>9</v>
      </c>
      <c r="G39" s="2" t="s">
        <v>10</v>
      </c>
      <c r="H39" s="2" t="s">
        <v>11</v>
      </c>
      <c r="J39" s="4"/>
    </row>
    <row r="40" spans="1:10" ht="71.400000000000006" x14ac:dyDescent="0.3">
      <c r="A40" s="13" t="s">
        <v>63</v>
      </c>
      <c r="B40" s="34" t="s">
        <v>64</v>
      </c>
      <c r="C40" s="34"/>
      <c r="D40" s="27">
        <v>4264</v>
      </c>
      <c r="E40" s="19"/>
      <c r="F40" s="6">
        <f t="shared" ref="F40:F41" si="15">D40*E40</f>
        <v>0</v>
      </c>
      <c r="G40" s="6">
        <f t="shared" ref="G40:G41" si="16">F40*22%</f>
        <v>0</v>
      </c>
      <c r="H40" s="6">
        <f t="shared" ref="H40:H41" si="17">SUM(F40:G40)</f>
        <v>0</v>
      </c>
      <c r="I40" s="15" t="s">
        <v>65</v>
      </c>
      <c r="J40" s="28">
        <v>4264</v>
      </c>
    </row>
    <row r="41" spans="1:10" ht="40.799999999999997" x14ac:dyDescent="0.3">
      <c r="A41" s="13" t="s">
        <v>66</v>
      </c>
      <c r="B41" s="34" t="s">
        <v>67</v>
      </c>
      <c r="C41" s="34"/>
      <c r="D41" s="13">
        <v>2</v>
      </c>
      <c r="E41" s="19"/>
      <c r="F41" s="6">
        <f t="shared" si="15"/>
        <v>0</v>
      </c>
      <c r="G41" s="6">
        <f t="shared" si="16"/>
        <v>0</v>
      </c>
      <c r="H41" s="6">
        <f t="shared" si="17"/>
        <v>0</v>
      </c>
      <c r="I41" s="15" t="s">
        <v>68</v>
      </c>
      <c r="J41" s="8">
        <v>2</v>
      </c>
    </row>
    <row r="42" spans="1:10" ht="15.6" x14ac:dyDescent="0.3">
      <c r="A42" s="35" t="s">
        <v>69</v>
      </c>
      <c r="B42" s="36"/>
      <c r="C42" s="36"/>
      <c r="D42" s="36"/>
      <c r="E42" s="36"/>
      <c r="F42" s="36"/>
      <c r="G42" s="37"/>
      <c r="H42" s="10">
        <f>SUM(H40:H41)</f>
        <v>0</v>
      </c>
      <c r="I42" s="11"/>
      <c r="J42" s="12"/>
    </row>
    <row r="43" spans="1:10" ht="18" x14ac:dyDescent="0.35">
      <c r="A43" s="38" t="s">
        <v>70</v>
      </c>
      <c r="B43" s="39"/>
      <c r="C43" s="39"/>
      <c r="D43" s="39"/>
      <c r="E43" s="39"/>
      <c r="F43" s="39"/>
      <c r="G43" s="40"/>
      <c r="H43" s="17">
        <f>SUM(H33,H37,H42)</f>
        <v>0</v>
      </c>
      <c r="J43" s="4"/>
    </row>
    <row r="44" spans="1:10" ht="18" x14ac:dyDescent="0.35">
      <c r="A44" s="41" t="s">
        <v>71</v>
      </c>
      <c r="B44" s="42"/>
      <c r="C44" s="42"/>
      <c r="D44" s="42"/>
      <c r="E44" s="42"/>
      <c r="F44" s="42"/>
      <c r="G44" s="43"/>
      <c r="H44" s="29">
        <f>SUM(H27,H43)</f>
        <v>0</v>
      </c>
      <c r="J44" s="4"/>
    </row>
    <row r="45" spans="1:10" x14ac:dyDescent="0.3">
      <c r="A45" s="13"/>
      <c r="B45" s="30"/>
      <c r="C45" s="30"/>
      <c r="D45" s="30"/>
      <c r="E45" s="30"/>
      <c r="F45" s="30"/>
      <c r="G45" s="30"/>
      <c r="H45" s="30"/>
      <c r="J45" s="4"/>
    </row>
    <row r="46" spans="1:10" ht="21" x14ac:dyDescent="0.3">
      <c r="A46" s="44" t="s">
        <v>72</v>
      </c>
      <c r="B46" s="45"/>
      <c r="C46" s="45"/>
      <c r="D46" s="45"/>
      <c r="E46" s="45"/>
      <c r="F46" s="45"/>
      <c r="G46" s="46"/>
      <c r="H46" s="31">
        <f>SUM(H13,H44)</f>
        <v>0</v>
      </c>
      <c r="J46" s="4"/>
    </row>
    <row r="47" spans="1:10" x14ac:dyDescent="0.3">
      <c r="A47" s="4"/>
      <c r="J47" s="4"/>
    </row>
    <row r="48" spans="1:10" x14ac:dyDescent="0.3">
      <c r="A48" s="4"/>
      <c r="J48" s="4"/>
    </row>
    <row r="49" spans="1:10" x14ac:dyDescent="0.3">
      <c r="A49" s="4"/>
      <c r="B49" s="32" t="s">
        <v>73</v>
      </c>
      <c r="F49" s="33" t="s">
        <v>74</v>
      </c>
      <c r="G49" s="33"/>
      <c r="H49" s="33"/>
      <c r="J49" s="4"/>
    </row>
  </sheetData>
  <mergeCells count="50">
    <mergeCell ref="B4:C4"/>
    <mergeCell ref="A1:J1"/>
    <mergeCell ref="A2:H2"/>
    <mergeCell ref="I2:J2"/>
    <mergeCell ref="A3:H3"/>
    <mergeCell ref="I3:J3"/>
    <mergeCell ref="I15:J15"/>
    <mergeCell ref="A16:H16"/>
    <mergeCell ref="I16:J16"/>
    <mergeCell ref="B5:C5"/>
    <mergeCell ref="B6:C6"/>
    <mergeCell ref="B7:C7"/>
    <mergeCell ref="A8:G8"/>
    <mergeCell ref="A9:H9"/>
    <mergeCell ref="B10:C10"/>
    <mergeCell ref="B22:C22"/>
    <mergeCell ref="B11:C11"/>
    <mergeCell ref="A12:G12"/>
    <mergeCell ref="A13:G13"/>
    <mergeCell ref="A15:H15"/>
    <mergeCell ref="B17:C17"/>
    <mergeCell ref="B18:C18"/>
    <mergeCell ref="B19:C19"/>
    <mergeCell ref="A20:G20"/>
    <mergeCell ref="A21:H21"/>
    <mergeCell ref="B23:C23"/>
    <mergeCell ref="B24:C24"/>
    <mergeCell ref="B25:C25"/>
    <mergeCell ref="A26:G26"/>
    <mergeCell ref="A27:G27"/>
    <mergeCell ref="B39:C39"/>
    <mergeCell ref="I29:J29"/>
    <mergeCell ref="A30:H30"/>
    <mergeCell ref="I30:J30"/>
    <mergeCell ref="B31:C31"/>
    <mergeCell ref="B32:C32"/>
    <mergeCell ref="A33:G33"/>
    <mergeCell ref="A29:H29"/>
    <mergeCell ref="A34:H34"/>
    <mergeCell ref="B35:C35"/>
    <mergeCell ref="B36:C36"/>
    <mergeCell ref="A37:G37"/>
    <mergeCell ref="A38:H38"/>
    <mergeCell ref="F49:H49"/>
    <mergeCell ref="B40:C40"/>
    <mergeCell ref="B41:C41"/>
    <mergeCell ref="A42:G42"/>
    <mergeCell ref="A43:G43"/>
    <mergeCell ref="A44:G44"/>
    <mergeCell ref="A46:G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SCHEMA OFFERTA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2023-03-13T12:05:57Z</dcterms:modified>
</cp:coreProperties>
</file>